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drade\Desktop\MA Desktop Files\OPA ADMIN\"/>
    </mc:Choice>
  </mc:AlternateContent>
  <bookViews>
    <workbookView xWindow="0" yWindow="0" windowWidth="12216" windowHeight="6132"/>
  </bookViews>
  <sheets>
    <sheet name="Travel Authorization 2018" sheetId="1" r:id="rId1"/>
    <sheet name="Sheet1" sheetId="7" r:id="rId2"/>
    <sheet name="Direct Payment" sheetId="2" r:id="rId3"/>
    <sheet name="Fuel" sheetId="6" r:id="rId4"/>
  </sheets>
  <definedNames>
    <definedName name="_xlnm.Print_Titles" localSheetId="0">'Travel Authorization 2018'!$1:$1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5" i="1" l="1"/>
  <c r="I25" i="1"/>
  <c r="H25" i="1"/>
  <c r="G25" i="1"/>
  <c r="F25" i="1"/>
  <c r="E25" i="1"/>
  <c r="K18" i="1" l="1"/>
  <c r="K19" i="1"/>
  <c r="K23" i="1" l="1"/>
  <c r="K21" i="1" l="1"/>
  <c r="K7" i="1" l="1"/>
  <c r="K15" i="1"/>
  <c r="K14" i="1"/>
  <c r="K8" i="1"/>
  <c r="K12" i="1" l="1"/>
  <c r="K13" i="1" l="1"/>
  <c r="K9" i="1" l="1"/>
  <c r="K25" i="1" s="1"/>
  <c r="K11" i="1" l="1"/>
  <c r="K10" i="1"/>
  <c r="K5" i="1" l="1"/>
  <c r="K6" i="1" l="1"/>
  <c r="K4" i="1" l="1"/>
  <c r="K3" i="1"/>
  <c r="K2" i="1" l="1"/>
  <c r="L2" i="1" s="1"/>
</calcChain>
</file>

<file path=xl/sharedStrings.xml><?xml version="1.0" encoding="utf-8"?>
<sst xmlns="http://schemas.openxmlformats.org/spreadsheetml/2006/main" count="109" uniqueCount="75">
  <si>
    <t>Traveler</t>
  </si>
  <si>
    <t>Document No.</t>
  </si>
  <si>
    <t>Description</t>
  </si>
  <si>
    <t>Travel Clearance Date</t>
  </si>
  <si>
    <t>Remarks</t>
  </si>
  <si>
    <t>Reimbursement Check No.             &amp; Date</t>
  </si>
  <si>
    <t>Doris F. Brooks</t>
  </si>
  <si>
    <t>6589 / 01-13-16</t>
  </si>
  <si>
    <t>Due  to Traveler / OPA</t>
  </si>
  <si>
    <t>Total Travel Expenses</t>
  </si>
  <si>
    <t>Date of Request</t>
  </si>
  <si>
    <t>Yukari B. Hechanova</t>
  </si>
  <si>
    <t>Vincent Jon G. Duenas</t>
  </si>
  <si>
    <t>OPA-18-TA-003</t>
  </si>
  <si>
    <t xml:space="preserve"> Travel funded by PASAI</t>
  </si>
  <si>
    <t>18th PASAI Governing Board Meeting, Auckland, New Zealand, 02/22/18 - 02/23/18</t>
  </si>
  <si>
    <t>OPA-18-TA-005</t>
  </si>
  <si>
    <t>OPA-18-TA-006</t>
  </si>
  <si>
    <t>OPA-18-TA-007</t>
  </si>
  <si>
    <t>OPA-18-TA-008</t>
  </si>
  <si>
    <t>Michele S. Brillante</t>
  </si>
  <si>
    <t>Maria Thyrza D. Bagana</t>
  </si>
  <si>
    <t>Edlyn M. Dalisay</t>
  </si>
  <si>
    <t>OPA-18-TA-009</t>
  </si>
  <si>
    <t>OPA-18-TA-010</t>
  </si>
  <si>
    <t>OPA-18-TA-011</t>
  </si>
  <si>
    <t>OPA-18-TA-012</t>
  </si>
  <si>
    <t>Clariza M. Roque</t>
  </si>
  <si>
    <t>Amacris V. Legaspi</t>
  </si>
  <si>
    <t>Ira Marie P. Palero</t>
  </si>
  <si>
    <t>DOI-OIG "Lakewood Experience", Lakewood, CO, 06/11/18 - 06/21/18</t>
  </si>
  <si>
    <t>2018 NASACT Training Issues Workshop and Emerging Leaders Conference, Cheyenne, Wyoming, 04/17/18 - 04/20/18</t>
  </si>
  <si>
    <t>Rodalyn May A. Gerardo</t>
  </si>
  <si>
    <t>OPA-18-TA-013</t>
  </si>
  <si>
    <t>IDI Capacity Development Programme on SAIs Engaging with Stakeholders - Review Workshop, Philippines, 04/23/18 - 04/27/18</t>
  </si>
  <si>
    <t>OPA-18-TA-014</t>
  </si>
  <si>
    <t>Llewelyn R. Terlaje</t>
  </si>
  <si>
    <t>Christian S. Rivera</t>
  </si>
  <si>
    <t>OPA-18-TA-015</t>
  </si>
  <si>
    <t>OPA-18-TA-016</t>
  </si>
  <si>
    <t>OPA-18-TA-017</t>
  </si>
  <si>
    <t>Andriana U. Quitugua</t>
  </si>
  <si>
    <t>AICPA EDGE Career Development, Las Vegas, NV, 06/12/18 - 06/14/18</t>
  </si>
  <si>
    <t>Peer Review of the Office of the Pohnpei State Auditor, Pohnpei, FSM, 03/19/18 - 03/23/18</t>
  </si>
  <si>
    <t>Peer Review of FSM Office of the National Public Auditor, Pohnpei, FSM, 03/26/18 - 03/30/18</t>
  </si>
  <si>
    <t>OPA-18-TA-018</t>
  </si>
  <si>
    <t>OPA-18-TA-019</t>
  </si>
  <si>
    <t xml:space="preserve">IDI Capacity Development Programme on Strategy, Performance Measurement and Reporting (SPMR), Strategic Management Workshop, Nuku'alofa, Tonga, 04/23/18 - 04/27/18, </t>
  </si>
  <si>
    <t>29th Annual ACFE Global Fraud Conference, Las Vegas, NV, 06/17/18 -06/22/18</t>
  </si>
  <si>
    <t>OPA-18-TA-020</t>
  </si>
  <si>
    <t>Frederick D. Jones</t>
  </si>
  <si>
    <t>Vanessa D. Valencia</t>
  </si>
  <si>
    <t>OPA-18-TA-021</t>
  </si>
  <si>
    <t>ALGA 30th Annual Conference, Colorado Springs, CO, 05/06/18 - 05/09/18</t>
  </si>
  <si>
    <t>APIPA 2018, Koror, Palau, 08/06/18 - 08/10/18</t>
  </si>
  <si>
    <t>Airfare and accommodations provided by IDI and per diem covered by PASAI</t>
  </si>
  <si>
    <t>Airfare and accommodations provided by IDI</t>
  </si>
  <si>
    <t>OPA-18-TA-023</t>
  </si>
  <si>
    <t>OPA-18-TA-024</t>
  </si>
  <si>
    <t>OPA-18-TA-022</t>
  </si>
  <si>
    <t>IDI Programme on SAIs Engaging with Stakeholders Pre-Meeting and Strategy Development Workshop, Entebbe, Uganda, 06/07/18 - 06/22/18</t>
  </si>
  <si>
    <t>Airfare, accommodations and per diem provided by IDI.</t>
  </si>
  <si>
    <t>OPA-18-TA-026</t>
  </si>
  <si>
    <t>IDI SAI Fighting Corruption Programme - Audit Review Meeting, Kathmandu, Nepal, 06/29/18 - 07/13/18</t>
  </si>
  <si>
    <t>Airfare, accommodations, travel insurance, visa fee and per diem provided by IDI.</t>
  </si>
  <si>
    <t>OPA-18-TA-025</t>
  </si>
  <si>
    <t>AGA Professional Development Training, Orlando, FL, 07/22/18 - 07/25/18</t>
  </si>
  <si>
    <t>TOTAL</t>
  </si>
  <si>
    <t>Charged to Grant</t>
  </si>
  <si>
    <t xml:space="preserve">Airfare
</t>
  </si>
  <si>
    <t xml:space="preserve">Registration
</t>
  </si>
  <si>
    <t>Lodging</t>
  </si>
  <si>
    <t xml:space="preserve">
Per Diem 
(MI&amp;E)</t>
  </si>
  <si>
    <t>Ground Transportation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</si>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</sst>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0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0" fontId="1" fillId="2" borderId="1" xfId="0" applyNumberFormat="1" applyFont="1" applyFill="1" applyBorder="1"/>
    <xf numFmtId="40" fontId="2" fillId="2" borderId="1" xfId="0" applyNumberFormat="1" applyFont="1" applyFill="1" applyBorder="1" applyAlignment="1">
      <alignment horizontal="right"/>
    </xf>
    <xf numFmtId="40" fontId="1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0" fontId="2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40" fontId="2" fillId="2" borderId="6" xfId="0" applyNumberFormat="1" applyFont="1" applyFill="1" applyBorder="1"/>
    <xf numFmtId="164" fontId="3" fillId="2" borderId="10" xfId="0" applyNumberFormat="1" applyFont="1" applyFill="1" applyBorder="1" applyAlignment="1"/>
    <xf numFmtId="4" fontId="3" fillId="2" borderId="1" xfId="0" applyNumberFormat="1" applyFont="1" applyFill="1" applyBorder="1"/>
    <xf numFmtId="40" fontId="3" fillId="2" borderId="1" xfId="0" applyNumberFormat="1" applyFont="1" applyFill="1" applyBorder="1"/>
    <xf numFmtId="0" fontId="0" fillId="2" borderId="4" xfId="0" applyFill="1" applyBorder="1" applyAlignment="1">
      <alignment horizontal="center"/>
    </xf>
    <xf numFmtId="0" fontId="0" fillId="2" borderId="0" xfId="0" applyFill="1"/>
    <xf numFmtId="164" fontId="1" fillId="2" borderId="1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" fontId="3" fillId="2" borderId="3" xfId="0" applyNumberFormat="1" applyFont="1" applyFill="1" applyBorder="1"/>
    <xf numFmtId="40" fontId="3" fillId="2" borderId="3" xfId="0" applyNumberFormat="1" applyFont="1" applyFill="1" applyBorder="1"/>
    <xf numFmtId="164" fontId="3" fillId="2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4" fontId="3" fillId="2" borderId="6" xfId="0" applyNumberFormat="1" applyFont="1" applyFill="1" applyBorder="1"/>
    <xf numFmtId="40" fontId="3" fillId="2" borderId="6" xfId="0" applyNumberFormat="1" applyFont="1" applyFill="1" applyBorder="1"/>
    <xf numFmtId="4" fontId="3" fillId="2" borderId="7" xfId="0" applyNumberFormat="1" applyFont="1" applyFill="1" applyBorder="1"/>
    <xf numFmtId="40" fontId="1" fillId="2" borderId="6" xfId="0" applyNumberFormat="1" applyFont="1" applyFill="1" applyBorder="1"/>
    <xf numFmtId="164" fontId="1" fillId="2" borderId="6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wrapText="1"/>
    </xf>
    <xf numFmtId="40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" fontId="2" fillId="2" borderId="1" xfId="0" applyNumberFormat="1" applyFont="1" applyFill="1" applyBorder="1"/>
    <xf numFmtId="4" fontId="1" fillId="2" borderId="1" xfId="0" applyNumberFormat="1" applyFont="1" applyFill="1" applyBorder="1"/>
    <xf numFmtId="0" fontId="3" fillId="2" borderId="0" xfId="0" applyFont="1" applyFill="1"/>
    <xf numFmtId="4" fontId="5" fillId="0" borderId="1" xfId="0" applyNumberFormat="1" applyFont="1" applyBorder="1"/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Layout" topLeftCell="A19" zoomScaleNormal="100" workbookViewId="0">
      <selection activeCell="J21" sqref="J21"/>
    </sheetView>
  </sheetViews>
  <sheetFormatPr defaultColWidth="6" defaultRowHeight="14.4" x14ac:dyDescent="0.3"/>
  <cols>
    <col min="1" max="1" width="7.88671875" customWidth="1"/>
    <col min="2" max="2" width="11.88671875" customWidth="1"/>
    <col min="3" max="3" width="18.109375" customWidth="1"/>
    <col min="4" max="4" width="26.33203125" customWidth="1"/>
    <col min="5" max="5" width="10.6640625" customWidth="1"/>
    <col min="6" max="8" width="10.88671875" customWidth="1"/>
    <col min="9" max="9" width="11.5546875" customWidth="1"/>
    <col min="10" max="10" width="11.33203125" customWidth="1"/>
    <col min="11" max="11" width="10.88671875" customWidth="1"/>
    <col min="12" max="12" width="12.44140625" hidden="1" customWidth="1"/>
    <col min="13" max="13" width="13.5546875" hidden="1" customWidth="1"/>
    <col min="14" max="14" width="10.88671875" hidden="1" customWidth="1"/>
    <col min="15" max="15" width="14.44140625" customWidth="1"/>
  </cols>
  <sheetData>
    <row r="1" spans="1:16" ht="48.75" customHeight="1" x14ac:dyDescent="0.3">
      <c r="A1" s="7" t="s">
        <v>10</v>
      </c>
      <c r="B1" s="6" t="s">
        <v>1</v>
      </c>
      <c r="C1" s="6" t="s">
        <v>0</v>
      </c>
      <c r="D1" s="6" t="s">
        <v>2</v>
      </c>
      <c r="E1" s="2" t="s">
        <v>69</v>
      </c>
      <c r="F1" s="2" t="s">
        <v>70</v>
      </c>
      <c r="G1" s="5" t="s">
        <v>71</v>
      </c>
      <c r="H1" s="5" t="s">
        <v>72</v>
      </c>
      <c r="I1" s="5" t="s">
        <v>73</v>
      </c>
      <c r="J1" s="5" t="s">
        <v>74</v>
      </c>
      <c r="K1" s="5" t="s">
        <v>9</v>
      </c>
      <c r="L1" s="2" t="s">
        <v>8</v>
      </c>
      <c r="M1" s="2" t="s">
        <v>5</v>
      </c>
      <c r="N1" s="2" t="s">
        <v>3</v>
      </c>
      <c r="O1" s="5" t="s">
        <v>4</v>
      </c>
    </row>
    <row r="2" spans="1:16" ht="38.25" customHeight="1" x14ac:dyDescent="0.3">
      <c r="A2" s="11">
        <v>43129</v>
      </c>
      <c r="B2" s="12" t="s">
        <v>13</v>
      </c>
      <c r="C2" s="12" t="s">
        <v>6</v>
      </c>
      <c r="D2" s="13" t="s">
        <v>15</v>
      </c>
      <c r="E2" s="14">
        <v>0</v>
      </c>
      <c r="F2" s="14">
        <v>0</v>
      </c>
      <c r="G2" s="14">
        <v>0</v>
      </c>
      <c r="H2" s="14">
        <v>0</v>
      </c>
      <c r="I2" s="14">
        <v>0</v>
      </c>
      <c r="J2" s="14">
        <v>0</v>
      </c>
      <c r="K2" s="19">
        <f t="shared" ref="K2:K7" si="0">SUM(E2:J2)</f>
        <v>0</v>
      </c>
      <c r="L2" s="14" t="e">
        <f>SUM(#REF!-K2)</f>
        <v>#REF!</v>
      </c>
      <c r="M2" s="16" t="s">
        <v>7</v>
      </c>
      <c r="N2" s="11">
        <v>42376</v>
      </c>
      <c r="O2" s="20" t="s">
        <v>14</v>
      </c>
    </row>
    <row r="3" spans="1:16" ht="38.25" customHeight="1" x14ac:dyDescent="0.3">
      <c r="A3" s="11">
        <v>43143</v>
      </c>
      <c r="B3" s="12" t="s">
        <v>16</v>
      </c>
      <c r="C3" s="12" t="s">
        <v>21</v>
      </c>
      <c r="D3" s="13" t="s">
        <v>43</v>
      </c>
      <c r="E3" s="14">
        <v>629.39</v>
      </c>
      <c r="F3" s="14">
        <v>0</v>
      </c>
      <c r="G3" s="14">
        <v>510</v>
      </c>
      <c r="H3" s="14">
        <v>468</v>
      </c>
      <c r="I3" s="14">
        <v>0</v>
      </c>
      <c r="J3" s="14">
        <v>20</v>
      </c>
      <c r="K3" s="15">
        <f t="shared" si="0"/>
        <v>1627.3899999999999</v>
      </c>
      <c r="L3" s="16"/>
      <c r="M3" s="16"/>
      <c r="N3" s="17"/>
      <c r="O3" s="18" t="s">
        <v>68</v>
      </c>
    </row>
    <row r="4" spans="1:16" ht="39" customHeight="1" thickBot="1" x14ac:dyDescent="0.35">
      <c r="A4" s="11">
        <v>43143</v>
      </c>
      <c r="B4" s="12" t="s">
        <v>17</v>
      </c>
      <c r="C4" s="12" t="s">
        <v>20</v>
      </c>
      <c r="D4" s="13" t="s">
        <v>43</v>
      </c>
      <c r="E4" s="14">
        <v>629.39</v>
      </c>
      <c r="F4" s="14">
        <v>0</v>
      </c>
      <c r="G4" s="14">
        <v>570</v>
      </c>
      <c r="H4" s="14">
        <v>468</v>
      </c>
      <c r="I4" s="14">
        <v>0</v>
      </c>
      <c r="J4" s="14">
        <v>20</v>
      </c>
      <c r="K4" s="15">
        <f t="shared" si="0"/>
        <v>1687.3899999999999</v>
      </c>
      <c r="L4" s="16"/>
      <c r="M4" s="16"/>
      <c r="N4" s="17"/>
      <c r="O4" s="18" t="s">
        <v>68</v>
      </c>
    </row>
    <row r="5" spans="1:16" ht="40.200000000000003" customHeight="1" thickBot="1" x14ac:dyDescent="0.35">
      <c r="A5" s="22">
        <v>43143</v>
      </c>
      <c r="B5" s="12" t="s">
        <v>18</v>
      </c>
      <c r="C5" s="12" t="s">
        <v>11</v>
      </c>
      <c r="D5" s="13" t="s">
        <v>44</v>
      </c>
      <c r="E5" s="14">
        <v>629.39</v>
      </c>
      <c r="F5" s="14">
        <v>0</v>
      </c>
      <c r="G5" s="23">
        <v>534.72</v>
      </c>
      <c r="H5" s="24">
        <v>468</v>
      </c>
      <c r="I5" s="14">
        <v>390</v>
      </c>
      <c r="J5" s="14">
        <v>20</v>
      </c>
      <c r="K5" s="15">
        <f t="shared" si="0"/>
        <v>2042.1100000000001</v>
      </c>
      <c r="L5" s="25"/>
      <c r="M5" s="26"/>
      <c r="N5" s="27"/>
      <c r="O5" s="18" t="s">
        <v>68</v>
      </c>
    </row>
    <row r="6" spans="1:16" ht="35.4" customHeight="1" x14ac:dyDescent="0.3">
      <c r="A6" s="28">
        <v>43143</v>
      </c>
      <c r="B6" s="29" t="s">
        <v>19</v>
      </c>
      <c r="C6" s="12" t="s">
        <v>22</v>
      </c>
      <c r="D6" s="13" t="s">
        <v>44</v>
      </c>
      <c r="E6" s="14">
        <v>629.39</v>
      </c>
      <c r="F6" s="14">
        <v>0</v>
      </c>
      <c r="G6" s="30">
        <v>570</v>
      </c>
      <c r="H6" s="31">
        <v>468</v>
      </c>
      <c r="I6" s="14">
        <v>0</v>
      </c>
      <c r="J6" s="14">
        <v>20</v>
      </c>
      <c r="K6" s="15">
        <f t="shared" si="0"/>
        <v>1687.3899999999999</v>
      </c>
      <c r="L6" s="56"/>
      <c r="M6" s="26"/>
      <c r="N6" s="27"/>
      <c r="O6" s="18" t="s">
        <v>68</v>
      </c>
    </row>
    <row r="7" spans="1:16" ht="27" customHeight="1" x14ac:dyDescent="0.3">
      <c r="A7" s="32">
        <v>43192</v>
      </c>
      <c r="B7" s="29" t="s">
        <v>23</v>
      </c>
      <c r="C7" s="33" t="s">
        <v>28</v>
      </c>
      <c r="D7" s="34" t="s">
        <v>30</v>
      </c>
      <c r="E7" s="35">
        <v>1901.11</v>
      </c>
      <c r="F7" s="35">
        <v>0</v>
      </c>
      <c r="G7" s="35">
        <v>2068.5100000000002</v>
      </c>
      <c r="H7" s="36">
        <v>739.5</v>
      </c>
      <c r="I7" s="37">
        <v>0</v>
      </c>
      <c r="J7" s="38">
        <v>0</v>
      </c>
      <c r="K7" s="21">
        <f t="shared" si="0"/>
        <v>4709.12</v>
      </c>
      <c r="L7" s="57"/>
      <c r="M7" s="26"/>
      <c r="N7" s="39"/>
      <c r="O7" s="18" t="s">
        <v>68</v>
      </c>
    </row>
    <row r="8" spans="1:16" ht="34.5" customHeight="1" x14ac:dyDescent="0.3">
      <c r="A8" s="40">
        <v>43192</v>
      </c>
      <c r="B8" s="29" t="s">
        <v>24</v>
      </c>
      <c r="C8" s="8" t="s">
        <v>29</v>
      </c>
      <c r="D8" s="34" t="s">
        <v>30</v>
      </c>
      <c r="E8" s="23">
        <v>1900.97</v>
      </c>
      <c r="F8" s="23">
        <v>0</v>
      </c>
      <c r="G8" s="23">
        <v>1913.43</v>
      </c>
      <c r="H8" s="24">
        <v>739.5</v>
      </c>
      <c r="I8" s="23">
        <v>618.33000000000004</v>
      </c>
      <c r="J8" s="14">
        <v>0</v>
      </c>
      <c r="K8" s="15">
        <f t="shared" ref="K8:K15" si="1">SUM(E8:J8)</f>
        <v>5172.2299999999996</v>
      </c>
      <c r="L8" s="41"/>
      <c r="M8" s="42"/>
      <c r="N8" s="11"/>
      <c r="O8" s="18" t="s">
        <v>68</v>
      </c>
    </row>
    <row r="9" spans="1:16" ht="48.75" customHeight="1" x14ac:dyDescent="0.3">
      <c r="A9" s="43">
        <v>43193</v>
      </c>
      <c r="B9" s="29" t="s">
        <v>25</v>
      </c>
      <c r="C9" s="8" t="s">
        <v>27</v>
      </c>
      <c r="D9" s="44" t="s">
        <v>31</v>
      </c>
      <c r="E9" s="23">
        <v>1751.09</v>
      </c>
      <c r="F9" s="23">
        <v>670</v>
      </c>
      <c r="G9" s="23">
        <v>558</v>
      </c>
      <c r="H9" s="24">
        <v>228.5</v>
      </c>
      <c r="I9" s="23">
        <v>0</v>
      </c>
      <c r="J9" s="14">
        <v>0</v>
      </c>
      <c r="K9" s="15">
        <f t="shared" si="1"/>
        <v>3207.59</v>
      </c>
      <c r="L9" s="41"/>
      <c r="M9" s="42"/>
      <c r="N9" s="11"/>
      <c r="O9" s="18" t="s">
        <v>68</v>
      </c>
    </row>
    <row r="10" spans="1:16" ht="48.6" x14ac:dyDescent="0.3">
      <c r="A10" s="11">
        <v>43192</v>
      </c>
      <c r="B10" s="29" t="s">
        <v>26</v>
      </c>
      <c r="C10" s="12" t="s">
        <v>32</v>
      </c>
      <c r="D10" s="13" t="s">
        <v>34</v>
      </c>
      <c r="E10" s="14">
        <v>0</v>
      </c>
      <c r="F10" s="14">
        <v>0</v>
      </c>
      <c r="G10" s="14">
        <v>0</v>
      </c>
      <c r="H10" s="14">
        <v>412.5</v>
      </c>
      <c r="I10" s="14">
        <v>0</v>
      </c>
      <c r="J10" s="14">
        <v>0</v>
      </c>
      <c r="K10" s="15">
        <f t="shared" si="1"/>
        <v>412.5</v>
      </c>
      <c r="L10" s="16"/>
      <c r="M10" s="16"/>
      <c r="N10" s="17"/>
      <c r="O10" s="18" t="s">
        <v>56</v>
      </c>
    </row>
    <row r="11" spans="1:16" ht="49.2" customHeight="1" x14ac:dyDescent="0.3">
      <c r="A11" s="40">
        <v>43192</v>
      </c>
      <c r="B11" s="29" t="s">
        <v>33</v>
      </c>
      <c r="C11" s="8" t="s">
        <v>12</v>
      </c>
      <c r="D11" s="13" t="s">
        <v>34</v>
      </c>
      <c r="E11" s="14">
        <v>0</v>
      </c>
      <c r="F11" s="14">
        <v>0</v>
      </c>
      <c r="G11" s="14">
        <v>0</v>
      </c>
      <c r="H11" s="14">
        <v>412.5</v>
      </c>
      <c r="I11" s="14">
        <v>0</v>
      </c>
      <c r="J11" s="14">
        <v>0</v>
      </c>
      <c r="K11" s="15">
        <f t="shared" si="1"/>
        <v>412.5</v>
      </c>
      <c r="L11" s="14"/>
      <c r="M11" s="16"/>
      <c r="N11" s="11"/>
      <c r="O11" s="18" t="s">
        <v>56</v>
      </c>
    </row>
    <row r="12" spans="1:16" ht="34.5" customHeight="1" x14ac:dyDescent="0.3">
      <c r="A12" s="40">
        <v>43202</v>
      </c>
      <c r="B12" s="8" t="s">
        <v>35</v>
      </c>
      <c r="C12" s="8" t="s">
        <v>36</v>
      </c>
      <c r="D12" s="44" t="s">
        <v>53</v>
      </c>
      <c r="E12" s="14">
        <v>1659.81</v>
      </c>
      <c r="F12" s="14">
        <v>875</v>
      </c>
      <c r="G12" s="14">
        <v>530</v>
      </c>
      <c r="H12" s="14">
        <v>190.5</v>
      </c>
      <c r="I12" s="14">
        <v>0</v>
      </c>
      <c r="J12" s="14">
        <v>0</v>
      </c>
      <c r="K12" s="15">
        <f t="shared" si="1"/>
        <v>3255.31</v>
      </c>
      <c r="L12" s="14"/>
      <c r="M12" s="16"/>
      <c r="N12" s="11"/>
      <c r="O12" s="18" t="s">
        <v>68</v>
      </c>
    </row>
    <row r="13" spans="1:16" ht="36" x14ac:dyDescent="0.3">
      <c r="A13" s="40">
        <v>43202</v>
      </c>
      <c r="B13" s="8" t="s">
        <v>38</v>
      </c>
      <c r="C13" s="8" t="s">
        <v>37</v>
      </c>
      <c r="D13" s="44" t="s">
        <v>53</v>
      </c>
      <c r="E13" s="23">
        <v>1688.31</v>
      </c>
      <c r="F13" s="23">
        <v>150</v>
      </c>
      <c r="G13" s="23">
        <v>530</v>
      </c>
      <c r="H13" s="24">
        <v>203.5</v>
      </c>
      <c r="I13" s="23">
        <v>0</v>
      </c>
      <c r="J13" s="14">
        <v>0</v>
      </c>
      <c r="K13" s="15">
        <f t="shared" si="1"/>
        <v>2571.81</v>
      </c>
      <c r="L13" s="41"/>
      <c r="M13" s="42"/>
      <c r="N13" s="11"/>
      <c r="O13" s="18" t="s">
        <v>68</v>
      </c>
    </row>
    <row r="14" spans="1:16" ht="38.25" customHeight="1" x14ac:dyDescent="0.3">
      <c r="A14" s="11">
        <v>43202</v>
      </c>
      <c r="B14" s="8" t="s">
        <v>39</v>
      </c>
      <c r="C14" s="12" t="s">
        <v>22</v>
      </c>
      <c r="D14" s="45" t="s">
        <v>42</v>
      </c>
      <c r="E14" s="14">
        <v>1744.65</v>
      </c>
      <c r="F14" s="14">
        <v>1345</v>
      </c>
      <c r="G14" s="14">
        <v>548.25</v>
      </c>
      <c r="H14" s="14">
        <v>203</v>
      </c>
      <c r="I14" s="14">
        <v>0</v>
      </c>
      <c r="J14" s="14">
        <v>0</v>
      </c>
      <c r="K14" s="19">
        <f t="shared" si="1"/>
        <v>3840.9</v>
      </c>
      <c r="L14" s="14"/>
      <c r="M14" s="46"/>
      <c r="N14" s="11"/>
      <c r="O14" s="18" t="s">
        <v>68</v>
      </c>
    </row>
    <row r="15" spans="1:16" ht="37.5" customHeight="1" x14ac:dyDescent="0.3">
      <c r="A15" s="40">
        <v>43202</v>
      </c>
      <c r="B15" s="8" t="s">
        <v>40</v>
      </c>
      <c r="C15" s="8" t="s">
        <v>41</v>
      </c>
      <c r="D15" s="47" t="s">
        <v>48</v>
      </c>
      <c r="E15" s="14">
        <v>1759.99</v>
      </c>
      <c r="F15" s="14">
        <v>1550</v>
      </c>
      <c r="G15" s="14">
        <v>1146.6400000000001</v>
      </c>
      <c r="H15" s="14">
        <v>393</v>
      </c>
      <c r="I15" s="14">
        <v>0</v>
      </c>
      <c r="J15" s="14">
        <v>0</v>
      </c>
      <c r="K15" s="19">
        <f t="shared" si="1"/>
        <v>4849.63</v>
      </c>
      <c r="L15" s="16"/>
      <c r="M15" s="16"/>
      <c r="N15" s="11"/>
      <c r="O15" s="18" t="s">
        <v>68</v>
      </c>
    </row>
    <row r="16" spans="1:16" ht="72.75" customHeight="1" x14ac:dyDescent="0.3">
      <c r="A16" s="43">
        <v>43202</v>
      </c>
      <c r="B16" s="8" t="s">
        <v>45</v>
      </c>
      <c r="C16" s="8" t="s">
        <v>11</v>
      </c>
      <c r="D16" s="47" t="s">
        <v>47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9">
        <v>0</v>
      </c>
      <c r="L16" s="16"/>
      <c r="M16" s="16"/>
      <c r="N16" s="11"/>
      <c r="O16" s="18" t="s">
        <v>55</v>
      </c>
      <c r="P16" s="4"/>
    </row>
    <row r="17" spans="1:16" ht="86.25" customHeight="1" x14ac:dyDescent="0.3">
      <c r="A17" s="11">
        <v>43202</v>
      </c>
      <c r="B17" s="8" t="s">
        <v>46</v>
      </c>
      <c r="C17" s="12" t="s">
        <v>36</v>
      </c>
      <c r="D17" s="47" t="s">
        <v>47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9">
        <v>0</v>
      </c>
      <c r="L17" s="14"/>
      <c r="M17" s="46"/>
      <c r="N17" s="11"/>
      <c r="O17" s="18" t="s">
        <v>55</v>
      </c>
      <c r="P17" s="4"/>
    </row>
    <row r="18" spans="1:16" ht="26.25" customHeight="1" x14ac:dyDescent="0.3">
      <c r="A18" s="11">
        <v>43262</v>
      </c>
      <c r="B18" s="8" t="s">
        <v>49</v>
      </c>
      <c r="C18" s="12" t="s">
        <v>50</v>
      </c>
      <c r="D18" s="48" t="s">
        <v>54</v>
      </c>
      <c r="E18" s="50">
        <v>690.89</v>
      </c>
      <c r="F18" s="50">
        <v>300</v>
      </c>
      <c r="G18" s="50">
        <v>1224</v>
      </c>
      <c r="H18" s="50">
        <v>544</v>
      </c>
      <c r="I18" s="50">
        <v>0</v>
      </c>
      <c r="J18" s="50">
        <v>0</v>
      </c>
      <c r="K18" s="49">
        <f>SUM(E18:J18)</f>
        <v>2758.89</v>
      </c>
      <c r="L18" s="14"/>
      <c r="M18" s="18"/>
      <c r="N18" s="40"/>
      <c r="O18" s="18" t="s">
        <v>68</v>
      </c>
      <c r="P18" s="4"/>
    </row>
    <row r="19" spans="1:16" ht="24.6" x14ac:dyDescent="0.3">
      <c r="A19" s="11">
        <v>43262</v>
      </c>
      <c r="B19" s="8" t="s">
        <v>52</v>
      </c>
      <c r="C19" s="12" t="s">
        <v>51</v>
      </c>
      <c r="D19" s="48" t="s">
        <v>54</v>
      </c>
      <c r="E19" s="50">
        <v>690.89</v>
      </c>
      <c r="F19" s="50">
        <v>300</v>
      </c>
      <c r="G19" s="50">
        <v>1224</v>
      </c>
      <c r="H19" s="50">
        <v>544</v>
      </c>
      <c r="I19" s="50">
        <v>294</v>
      </c>
      <c r="J19" s="50">
        <v>0</v>
      </c>
      <c r="K19" s="49">
        <f>SUM(E19:J19)</f>
        <v>3052.89</v>
      </c>
      <c r="L19" s="14"/>
      <c r="M19" s="18"/>
      <c r="N19" s="27"/>
      <c r="O19" s="18" t="s">
        <v>68</v>
      </c>
      <c r="P19" s="4"/>
    </row>
    <row r="20" spans="1:16" ht="60.6" x14ac:dyDescent="0.3">
      <c r="A20" s="11">
        <v>43249</v>
      </c>
      <c r="B20" s="8" t="s">
        <v>59</v>
      </c>
      <c r="C20" s="12" t="s">
        <v>32</v>
      </c>
      <c r="D20" s="48" t="s">
        <v>60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9">
        <v>0</v>
      </c>
      <c r="L20" s="14"/>
      <c r="M20" s="46"/>
      <c r="N20" s="11"/>
      <c r="O20" s="18" t="s">
        <v>61</v>
      </c>
      <c r="P20" s="4"/>
    </row>
    <row r="21" spans="1:16" ht="24.6" x14ac:dyDescent="0.3">
      <c r="A21" s="11">
        <v>43262</v>
      </c>
      <c r="B21" s="8" t="s">
        <v>57</v>
      </c>
      <c r="C21" s="12" t="s">
        <v>11</v>
      </c>
      <c r="D21" s="48" t="s">
        <v>54</v>
      </c>
      <c r="E21" s="50">
        <v>700.39</v>
      </c>
      <c r="F21" s="50">
        <v>300</v>
      </c>
      <c r="G21" s="50">
        <v>1224</v>
      </c>
      <c r="H21" s="50">
        <v>544</v>
      </c>
      <c r="I21" s="50">
        <v>0</v>
      </c>
      <c r="J21" s="50">
        <v>0</v>
      </c>
      <c r="K21" s="15">
        <f>SUM(E21:J21)</f>
        <v>2768.39</v>
      </c>
      <c r="L21" s="14"/>
      <c r="M21" s="18"/>
      <c r="N21" s="17"/>
      <c r="O21" s="18" t="s">
        <v>68</v>
      </c>
      <c r="P21" s="4"/>
    </row>
    <row r="22" spans="1:16" ht="24.6" x14ac:dyDescent="0.3">
      <c r="A22" s="11">
        <v>43262</v>
      </c>
      <c r="B22" s="8" t="s">
        <v>58</v>
      </c>
      <c r="C22" s="12" t="s">
        <v>21</v>
      </c>
      <c r="D22" s="48" t="s">
        <v>54</v>
      </c>
      <c r="E22" s="50">
        <v>700.39</v>
      </c>
      <c r="F22" s="50">
        <v>300</v>
      </c>
      <c r="G22" s="50">
        <v>1224</v>
      </c>
      <c r="H22" s="50">
        <v>544</v>
      </c>
      <c r="I22" s="50">
        <v>0</v>
      </c>
      <c r="J22" s="50">
        <v>0</v>
      </c>
      <c r="K22" s="15">
        <f>SUM(E22:J22)</f>
        <v>2768.39</v>
      </c>
      <c r="L22" s="14"/>
      <c r="M22" s="18"/>
      <c r="N22" s="40"/>
      <c r="O22" s="18" t="s">
        <v>68</v>
      </c>
      <c r="P22" s="4"/>
    </row>
    <row r="23" spans="1:16" ht="39" customHeight="1" x14ac:dyDescent="0.3">
      <c r="A23" s="11">
        <v>43263</v>
      </c>
      <c r="B23" s="8" t="s">
        <v>65</v>
      </c>
      <c r="C23" s="12" t="s">
        <v>32</v>
      </c>
      <c r="D23" s="13" t="s">
        <v>66</v>
      </c>
      <c r="E23" s="23">
        <v>1837.85</v>
      </c>
      <c r="F23" s="23">
        <v>0</v>
      </c>
      <c r="G23" s="23">
        <v>605</v>
      </c>
      <c r="H23" s="23">
        <v>214.5</v>
      </c>
      <c r="I23" s="23">
        <v>0</v>
      </c>
      <c r="J23" s="23">
        <v>0</v>
      </c>
      <c r="K23" s="19">
        <f t="shared" ref="K23" si="2">SUM(E23:J23)</f>
        <v>2657.35</v>
      </c>
      <c r="L23" s="14"/>
      <c r="M23" s="46"/>
      <c r="N23" s="51"/>
      <c r="O23" s="18" t="s">
        <v>68</v>
      </c>
      <c r="P23" s="4"/>
    </row>
    <row r="24" spans="1:16" ht="73.5" customHeight="1" x14ac:dyDescent="0.3">
      <c r="A24" s="11">
        <v>43269</v>
      </c>
      <c r="B24" s="8" t="s">
        <v>62</v>
      </c>
      <c r="C24" s="12" t="s">
        <v>36</v>
      </c>
      <c r="D24" s="13" t="s">
        <v>63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9">
        <v>0</v>
      </c>
      <c r="L24" s="16"/>
      <c r="M24" s="16"/>
      <c r="N24" s="51"/>
      <c r="O24" s="18" t="s">
        <v>64</v>
      </c>
    </row>
    <row r="25" spans="1:16" x14ac:dyDescent="0.3">
      <c r="A25" s="53" t="s">
        <v>67</v>
      </c>
      <c r="B25" s="54"/>
      <c r="C25" s="54"/>
      <c r="D25" s="55"/>
      <c r="E25" s="52">
        <f t="shared" ref="E25:J25" si="3">SUM(E2:E24)</f>
        <v>19543.899999999998</v>
      </c>
      <c r="F25" s="52">
        <f t="shared" si="3"/>
        <v>5790</v>
      </c>
      <c r="G25" s="52">
        <f t="shared" si="3"/>
        <v>14980.55</v>
      </c>
      <c r="H25" s="52">
        <f t="shared" si="3"/>
        <v>7785</v>
      </c>
      <c r="I25" s="52">
        <f t="shared" si="3"/>
        <v>1302.33</v>
      </c>
      <c r="J25" s="52">
        <f t="shared" si="3"/>
        <v>80</v>
      </c>
      <c r="K25" s="52">
        <f>SUM(K2:K24)</f>
        <v>49481.78</v>
      </c>
      <c r="L25" s="1"/>
      <c r="M25" s="3"/>
      <c r="N25" s="10"/>
      <c r="O25" s="9"/>
    </row>
  </sheetData>
  <mergeCells count="2">
    <mergeCell ref="A25:D25"/>
    <mergeCell ref="L6:L7"/>
  </mergeCells>
  <pageMargins left="0.5" right="0.5" top="1.25" bottom="0.25" header="0.3" footer="0.3"/>
  <pageSetup scale="81" fitToHeight="0" orientation="landscape" r:id="rId1"/>
  <headerFooter>
    <oddHeader xml:space="preserve">&amp;C&amp;"-,Bold"&amp;14OFFICE OF PUBLIC ACCOUNTABILITY
TRAVEL EXPENSE REPORT
JANUARY 1, 2018 TO SEPTEMBER 30, 2018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 Authorization 2018</vt:lpstr>
      <vt:lpstr>Sheet1</vt:lpstr>
      <vt:lpstr>Direct Payment</vt:lpstr>
      <vt:lpstr>Fuel</vt:lpstr>
      <vt:lpstr>'Travel Authorization 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Andrade</dc:creator>
  <cp:lastModifiedBy>Marisol Andrade</cp:lastModifiedBy>
  <cp:lastPrinted>2019-07-22T23:34:39Z</cp:lastPrinted>
  <dcterms:created xsi:type="dcterms:W3CDTF">2015-12-11T00:32:27Z</dcterms:created>
  <dcterms:modified xsi:type="dcterms:W3CDTF">2019-07-23T00:31:50Z</dcterms:modified>
</cp:coreProperties>
</file>